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92179A4C-1E96-4801-90AE-633EF8B1B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40" i="4"/>
  <c r="E40" i="4"/>
  <c r="C40" i="4"/>
  <c r="B40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 l="1"/>
  <c r="C31" i="4"/>
  <c r="G34" i="4"/>
  <c r="D34" i="4"/>
  <c r="G35" i="4"/>
  <c r="D35" i="4"/>
  <c r="D40" i="4" s="1"/>
  <c r="D33" i="4"/>
  <c r="B31" i="4"/>
  <c r="G21" i="4"/>
  <c r="D21" i="4"/>
  <c r="D16" i="4"/>
  <c r="G16" i="4"/>
  <c r="G17" i="4" s="1"/>
  <c r="G40" i="4" l="1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<sst xmlns="http://schemas.openxmlformats.org/spreadsheetml/2006/main" count="63" uniqueCount="40">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</sst>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12330189.640000001</v>
      </c>
      <c r="F8" s="16">
        <v>12330189.640000001</v>
      </c>
      <c r="G8" s="16">
        <f t="shared" si="1"/>
        <v>-1898522.3599999994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48015462.920000002</v>
      </c>
      <c r="F9" s="16">
        <v>48015462.920000002</v>
      </c>
      <c r="G9" s="16">
        <f t="shared" si="1"/>
        <v>26927254.920000002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1277317.3</v>
      </c>
      <c r="F10" s="16">
        <v>1277317.3</v>
      </c>
      <c r="G10" s="16">
        <f t="shared" si="1"/>
        <v>-8687.6999999999534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16097204</v>
      </c>
      <c r="D12" s="16">
        <f t="shared" si="0"/>
        <v>138155210</v>
      </c>
      <c r="E12" s="16">
        <v>11737724.17</v>
      </c>
      <c r="F12" s="16">
        <v>11737724.17</v>
      </c>
      <c r="G12" s="16">
        <f t="shared" si="1"/>
        <v>-110320281.83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67045944</v>
      </c>
      <c r="F13" s="16">
        <v>67045944</v>
      </c>
      <c r="G13" s="16">
        <f t="shared" si="1"/>
        <v>-5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16097204</v>
      </c>
      <c r="D16" s="17">
        <f t="shared" si="2"/>
        <v>241804084</v>
      </c>
      <c r="E16" s="17">
        <f t="shared" si="2"/>
        <v>140406638.03</v>
      </c>
      <c r="F16" s="10">
        <f t="shared" si="2"/>
        <v>140406638.03</v>
      </c>
      <c r="G16" s="11">
        <f t="shared" si="2"/>
        <v>-85300241.969999999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3">SUM(C22:C29)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225706880</v>
      </c>
      <c r="C31" s="20">
        <f t="shared" ref="C31:G31" si="6">SUM(C32:C35)</f>
        <v>16097204</v>
      </c>
      <c r="D31" s="20">
        <f t="shared" si="6"/>
        <v>241804084</v>
      </c>
      <c r="E31" s="20">
        <f t="shared" si="6"/>
        <v>140406638.03</v>
      </c>
      <c r="F31" s="20">
        <f t="shared" si="6"/>
        <v>140406638.03</v>
      </c>
      <c r="G31" s="20">
        <f t="shared" si="6"/>
        <v>-85300241.969999999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21088208</v>
      </c>
      <c r="C33" s="19">
        <v>0</v>
      </c>
      <c r="D33" s="19">
        <f t="shared" ref="D33:D35" si="8">+B33+C33</f>
        <v>21088208</v>
      </c>
      <c r="E33" s="19">
        <v>48015462.920000002</v>
      </c>
      <c r="F33" s="19">
        <v>48015462.920000002</v>
      </c>
      <c r="G33" s="19">
        <f t="shared" si="7"/>
        <v>26927254.920000002</v>
      </c>
    </row>
    <row r="34" spans="1:7" ht="22.5" x14ac:dyDescent="0.2">
      <c r="A34" s="40" t="s">
        <v>32</v>
      </c>
      <c r="B34" s="19">
        <v>15514717</v>
      </c>
      <c r="C34" s="19">
        <v>0</v>
      </c>
      <c r="D34" s="19">
        <f t="shared" si="8"/>
        <v>15514717</v>
      </c>
      <c r="E34" s="19">
        <v>13607506.939999999</v>
      </c>
      <c r="F34" s="19">
        <v>13607506.939999999</v>
      </c>
      <c r="G34" s="19">
        <f t="shared" si="7"/>
        <v>-1907210.0600000005</v>
      </c>
    </row>
    <row r="35" spans="1:7" ht="22.5" x14ac:dyDescent="0.2">
      <c r="A35" s="40" t="s">
        <v>22</v>
      </c>
      <c r="B35" s="19">
        <v>189103955</v>
      </c>
      <c r="C35" s="19">
        <v>16097204</v>
      </c>
      <c r="D35" s="19">
        <f t="shared" si="8"/>
        <v>205201159</v>
      </c>
      <c r="E35" s="19">
        <v>78783668.170000002</v>
      </c>
      <c r="F35" s="19">
        <v>78783668.170000002</v>
      </c>
      <c r="G35" s="19">
        <f t="shared" si="7"/>
        <v>-110320286.83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225706880</v>
      </c>
      <c r="C40" s="17">
        <f t="shared" ref="C40:G40" si="10">SUM(C22:C29,C32:C35,C38)</f>
        <v>16097204</v>
      </c>
      <c r="D40" s="17">
        <f t="shared" si="10"/>
        <v>241804084</v>
      </c>
      <c r="E40" s="17">
        <f t="shared" si="10"/>
        <v>140406638.03</v>
      </c>
      <c r="F40" s="17">
        <f t="shared" si="10"/>
        <v>140406638.03</v>
      </c>
      <c r="G40" s="11">
        <f t="shared" si="10"/>
        <v>-85300241.969999999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E49" s="42"/>
      <c r="F49" s="42"/>
    </row>
    <row r="50" spans="2:7" x14ac:dyDescent="0.2">
      <c r="E50" s="42"/>
      <c r="F50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2024-04-24T19:24:12Z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